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60"/>
  </bookViews>
  <sheets>
    <sheet name="装饰工程" sheetId="3" r:id="rId1"/>
  </sheets>
  <definedNames>
    <definedName name="_xlnm.Print_Area" localSheetId="0">装饰工程!$A$1:$H$43</definedName>
    <definedName name="aa">EVALUATE(#REF!)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<sst xmlns="http://schemas.openxmlformats.org/spreadsheetml/2006/main" count="141" uniqueCount="109">
  <si>
    <t xml:space="preserve">项目报价清单   </t>
  </si>
  <si>
    <t>工程名称：海西科技金融大厦12层公共区域改造项目（卫生间及公共区域）</t>
  </si>
  <si>
    <t>制表日期</t>
  </si>
  <si>
    <t>序号</t>
  </si>
  <si>
    <t>项目名称</t>
  </si>
  <si>
    <t>项目特征描述</t>
  </si>
  <si>
    <t>计量
单位</t>
  </si>
  <si>
    <t>工程量</t>
  </si>
  <si>
    <t>金 额（元）</t>
  </si>
  <si>
    <t>备注</t>
  </si>
  <si>
    <t>单价</t>
  </si>
  <si>
    <t>合价</t>
  </si>
  <si>
    <t>一</t>
  </si>
  <si>
    <t>拆除及清运部份</t>
  </si>
  <si>
    <t>拆除蹲位隔断</t>
  </si>
  <si>
    <t>1.拆除卫生间蹲位隔断</t>
  </si>
  <si>
    <t>项</t>
  </si>
  <si>
    <t>拆除卫生间磁砖</t>
  </si>
  <si>
    <t>1.拆除卫生间地砖及部分墙砖（含结合层）</t>
  </si>
  <si>
    <t>㎡</t>
  </si>
  <si>
    <t>拆除蹲位结构及小便器</t>
  </si>
  <si>
    <t>1.拆除原蹲位及小便器</t>
  </si>
  <si>
    <t>m³</t>
  </si>
  <si>
    <t>拆除垃圾清运及完工垃圾清运</t>
  </si>
  <si>
    <t>1.拆除及完工垃圾清运</t>
  </si>
  <si>
    <t>车</t>
  </si>
  <si>
    <t>安装电箱及水电布置</t>
  </si>
  <si>
    <t>1.配电房电箱安装及卫生间水电预埋安装</t>
  </si>
  <si>
    <t>拉分户电缆</t>
  </si>
  <si>
    <t>1.从北侧过道4*6㎡电缆至配电房及电表安装；2.线缆套KBG管及过道增加检修口2个</t>
  </si>
  <si>
    <t>过程及完工保洁</t>
  </si>
  <si>
    <t>1.过程及竣工卫生保洁</t>
  </si>
  <si>
    <t>小计</t>
  </si>
  <si>
    <t>二</t>
  </si>
  <si>
    <t>12层北侧公共过道部份</t>
  </si>
  <si>
    <t>1</t>
  </si>
  <si>
    <t>地面地砖修补</t>
  </si>
  <si>
    <t>1.地面破损瓷砖拆除及铺贴</t>
  </si>
  <si>
    <t>2</t>
  </si>
  <si>
    <t>地面金刚板铝合金收口条</t>
  </si>
  <si>
    <t>2.地面金刚板铝合金收口</t>
  </si>
  <si>
    <t>m</t>
  </si>
  <si>
    <t>3</t>
  </si>
  <si>
    <t>吊顶修补</t>
  </si>
  <si>
    <t>1.吊顶破损部分石膏板修补
2.刮腻子及白色乳胶漆两道</t>
  </si>
  <si>
    <t>4</t>
  </si>
  <si>
    <t>过道墙面及公区墙面及吊顶水泥漆修补</t>
  </si>
  <si>
    <t>1.局部腻子修补墙面
2.面刷白色乳胶漆二道</t>
  </si>
  <si>
    <t>5</t>
  </si>
  <si>
    <t>过道PVC地脚线</t>
  </si>
  <si>
    <t>1.过道PVC地脚线</t>
  </si>
  <si>
    <t>6</t>
  </si>
  <si>
    <t>圆型LED筒灯</t>
  </si>
  <si>
    <t>1.75开孔尺寸4000K/9W</t>
  </si>
  <si>
    <t>盏</t>
  </si>
  <si>
    <t>三</t>
  </si>
  <si>
    <t>12层北侧男女卫生间部份</t>
  </si>
  <si>
    <t>地砖及部分墙砖铺贴</t>
  </si>
  <si>
    <t>1.卫生间、干区墙地砖铺贴</t>
  </si>
  <si>
    <t>卫生间隔断</t>
  </si>
  <si>
    <t>1.蹲位及小便器隔断</t>
  </si>
  <si>
    <t>卫生间蹲便器</t>
  </si>
  <si>
    <t>1.陶制蹲便器更换</t>
  </si>
  <si>
    <t>个</t>
  </si>
  <si>
    <t>蹲便器冲水配件</t>
  </si>
  <si>
    <t>1.蹲便器感应器及及配件</t>
  </si>
  <si>
    <t>蹲便器地台砌体</t>
  </si>
  <si>
    <t>1.砖砌地台及混凝土回填</t>
  </si>
  <si>
    <t>墙地面防水处理</t>
  </si>
  <si>
    <t>1.防水处理</t>
  </si>
  <si>
    <t>7</t>
  </si>
  <si>
    <t>卫生间吊顶油漆</t>
  </si>
  <si>
    <t>1.吊顶局部修补、防水乳胶漆漆两道</t>
  </si>
  <si>
    <t>8</t>
  </si>
  <si>
    <t>洗手台更换下水配件</t>
  </si>
  <si>
    <t>1.更换三角阀、金属软管、下水配件</t>
  </si>
  <si>
    <t>套</t>
  </si>
  <si>
    <t>9</t>
  </si>
  <si>
    <t>换卫生间平板灯</t>
  </si>
  <si>
    <t>1.换卫生间平板灯</t>
  </si>
  <si>
    <t>10</t>
  </si>
  <si>
    <t>换卫生间排气扇</t>
  </si>
  <si>
    <t>1.换卫生间排气扇</t>
  </si>
  <si>
    <t>11</t>
  </si>
  <si>
    <t>卫生间小便斗更换</t>
  </si>
  <si>
    <t>1.小便斗更换（含感应器）</t>
  </si>
  <si>
    <t>12</t>
  </si>
  <si>
    <t>卫生间墙地砖美缝</t>
  </si>
  <si>
    <t>1.拆除原有勾缝；2.卫生间墙地砖美缝</t>
  </si>
  <si>
    <t>13</t>
  </si>
  <si>
    <t>卫生间更换木门</t>
  </si>
  <si>
    <t>1.卫生间木门</t>
  </si>
  <si>
    <t>樘</t>
  </si>
  <si>
    <t>14</t>
  </si>
  <si>
    <t>更换拖把池</t>
  </si>
  <si>
    <t>1.卫生间更换拖把池</t>
  </si>
  <si>
    <t>15</t>
  </si>
  <si>
    <t>更换洗手台柜门</t>
  </si>
  <si>
    <t>1.更换洗手台柜门</t>
  </si>
  <si>
    <t>扇</t>
  </si>
  <si>
    <t>16</t>
  </si>
  <si>
    <t>17</t>
  </si>
  <si>
    <t>合计</t>
  </si>
  <si>
    <t>四</t>
  </si>
  <si>
    <t>工程管理费</t>
  </si>
  <si>
    <t>五</t>
  </si>
  <si>
    <t>工程税费</t>
  </si>
  <si>
    <t>六</t>
  </si>
  <si>
    <t>合计含税价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</si>
</sst>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_);[Red]\(0.00\)"/>
    <numFmt numFmtId="178" formatCode="yyyy&quot;年&quot;m&quot;月&quot;d&quot;日&quot;;@"/>
    <numFmt numFmtId="179" formatCode="0.0_ "/>
    <numFmt numFmtId="180" formatCode="0.0&quot; &quot;"/>
    <numFmt numFmtId="181" formatCode="0&quot; &quot;"/>
  </numFmts>
  <fonts count="37">
    <font>
      <sz val="11"/>
      <name val="宋体"/>
      <charset val="134"/>
    </font>
    <font>
      <sz val="11"/>
      <color rgb="FF00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b/>
      <sz val="12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" fillId="0" borderId="0">
      <alignment vertical="top"/>
      <protection locked="0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1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19" applyNumberFormat="0" applyAlignment="0" applyProtection="0">
      <alignment vertical="center"/>
    </xf>
    <xf numFmtId="0" fontId="26" fillId="6" borderId="18" applyNumberFormat="0" applyAlignment="0" applyProtection="0">
      <alignment vertical="center"/>
    </xf>
    <xf numFmtId="0" fontId="27" fillId="7" borderId="20" applyNumberFormat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>
      <protection locked="0"/>
    </xf>
    <xf numFmtId="0" fontId="36" fillId="0" borderId="0">
      <protection locked="0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>
      <alignment vertical="center"/>
    </xf>
    <xf numFmtId="177" fontId="1" fillId="0" borderId="0" xfId="0" applyNumberFormat="1" applyFont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right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/>
    </xf>
    <xf numFmtId="177" fontId="6" fillId="0" borderId="5" xfId="0" applyNumberFormat="1" applyFont="1" applyFill="1" applyBorder="1" applyAlignment="1">
      <alignment horizontal="right" vertical="center"/>
    </xf>
    <xf numFmtId="180" fontId="6" fillId="0" borderId="6" xfId="0" applyNumberFormat="1" applyFont="1" applyFill="1" applyBorder="1" applyAlignment="1">
      <alignment horizontal="center" vertical="center" wrapText="1"/>
    </xf>
    <xf numFmtId="180" fontId="6" fillId="0" borderId="4" xfId="0" applyNumberFormat="1" applyFont="1" applyFill="1" applyBorder="1" applyAlignment="1">
      <alignment horizontal="center" vertical="center"/>
    </xf>
    <xf numFmtId="180" fontId="6" fillId="0" borderId="5" xfId="0" applyNumberFormat="1" applyFont="1" applyFill="1" applyBorder="1" applyAlignment="1">
      <alignment horizontal="center" vertical="center"/>
    </xf>
    <xf numFmtId="180" fontId="6" fillId="0" borderId="5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>
      <alignment vertical="center"/>
    </xf>
    <xf numFmtId="177" fontId="6" fillId="0" borderId="5" xfId="0" applyNumberFormat="1" applyFont="1" applyFill="1" applyBorder="1" applyAlignment="1">
      <alignment horizontal="center" vertical="center" wrapText="1"/>
    </xf>
    <xf numFmtId="181" fontId="3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left" vertical="center" wrapText="1"/>
    </xf>
    <xf numFmtId="177" fontId="7" fillId="2" borderId="5" xfId="0" applyNumberFormat="1" applyFont="1" applyFill="1" applyBorder="1" applyAlignment="1">
      <alignment horizontal="right" vertical="center" wrapText="1"/>
    </xf>
    <xf numFmtId="49" fontId="6" fillId="2" borderId="6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177" fontId="8" fillId="3" borderId="5" xfId="0" applyNumberFormat="1" applyFont="1" applyFill="1" applyBorder="1" applyAlignment="1">
      <alignment horizontal="center" vertical="center" wrapText="1"/>
    </xf>
    <xf numFmtId="177" fontId="7" fillId="0" borderId="5" xfId="0" applyNumberFormat="1" applyFont="1" applyFill="1" applyBorder="1" applyAlignment="1">
      <alignment horizontal="center" vertical="center" wrapText="1"/>
    </xf>
    <xf numFmtId="181" fontId="9" fillId="2" borderId="4" xfId="0" applyNumberFormat="1" applyFont="1" applyFill="1" applyBorder="1" applyAlignment="1">
      <alignment horizontal="center" vertical="center"/>
    </xf>
    <xf numFmtId="49" fontId="7" fillId="3" borderId="4" xfId="0" applyNumberFormat="1" applyFont="1" applyFill="1" applyBorder="1" applyAlignment="1">
      <alignment horizontal="center" vertical="center" wrapText="1"/>
    </xf>
    <xf numFmtId="49" fontId="7" fillId="3" borderId="5" xfId="0" applyNumberFormat="1" applyFont="1" applyFill="1" applyBorder="1" applyAlignment="1">
      <alignment horizontal="left" vertical="center" wrapText="1"/>
    </xf>
    <xf numFmtId="49" fontId="7" fillId="3" borderId="5" xfId="0" applyNumberFormat="1" applyFont="1" applyFill="1" applyBorder="1" applyAlignment="1">
      <alignment horizontal="center" vertical="center" wrapText="1"/>
    </xf>
    <xf numFmtId="176" fontId="7" fillId="3" borderId="5" xfId="0" applyNumberFormat="1" applyFont="1" applyFill="1" applyBorder="1" applyAlignment="1">
      <alignment horizontal="center" vertical="center" wrapText="1"/>
    </xf>
    <xf numFmtId="49" fontId="7" fillId="3" borderId="6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Fill="1" applyBorder="1" applyAlignment="1">
      <alignment horizontal="left" vertical="center" wrapText="1"/>
    </xf>
    <xf numFmtId="177" fontId="7" fillId="0" borderId="6" xfId="0" applyNumberFormat="1" applyFont="1" applyFill="1" applyBorder="1" applyAlignment="1">
      <alignment horizontal="right" vertical="center" wrapText="1"/>
    </xf>
    <xf numFmtId="177" fontId="7" fillId="3" borderId="5" xfId="0" applyNumberFormat="1" applyFont="1" applyFill="1" applyBorder="1" applyAlignment="1">
      <alignment horizontal="center" vertical="center" wrapText="1"/>
    </xf>
    <xf numFmtId="177" fontId="10" fillId="0" borderId="5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left" vertical="center" wrapText="1"/>
    </xf>
    <xf numFmtId="177" fontId="11" fillId="3" borderId="5" xfId="0" applyNumberFormat="1" applyFont="1" applyFill="1" applyBorder="1" applyAlignment="1">
      <alignment horizontal="center" vertical="center" wrapText="1"/>
    </xf>
    <xf numFmtId="181" fontId="9" fillId="2" borderId="8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left" vertical="center" wrapText="1"/>
    </xf>
    <xf numFmtId="177" fontId="11" fillId="0" borderId="5" xfId="0" applyNumberFormat="1" applyFont="1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177" fontId="11" fillId="0" borderId="7" xfId="0" applyNumberFormat="1" applyFont="1" applyBorder="1" applyAlignment="1">
      <alignment horizontal="center" vertical="center"/>
    </xf>
    <xf numFmtId="177" fontId="6" fillId="0" borderId="10" xfId="0" applyNumberFormat="1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left" vertical="center" wrapText="1"/>
    </xf>
    <xf numFmtId="49" fontId="13" fillId="0" borderId="9" xfId="0" applyNumberFormat="1" applyFont="1" applyFill="1" applyBorder="1" applyAlignment="1">
      <alignment horizontal="center" vertical="center" wrapText="1"/>
    </xf>
    <xf numFmtId="179" fontId="13" fillId="0" borderId="9" xfId="0" applyNumberFormat="1" applyFont="1" applyFill="1" applyBorder="1" applyAlignment="1">
      <alignment horizontal="center" vertical="center" wrapText="1"/>
    </xf>
    <xf numFmtId="179" fontId="12" fillId="0" borderId="9" xfId="0" applyNumberFormat="1" applyFont="1" applyFill="1" applyBorder="1" applyAlignment="1">
      <alignment horizontal="center" vertical="center" wrapText="1"/>
    </xf>
    <xf numFmtId="177" fontId="1" fillId="0" borderId="9" xfId="0" applyNumberFormat="1" applyFont="1" applyBorder="1" applyAlignment="1">
      <alignment horizontal="right" vertical="center"/>
    </xf>
    <xf numFmtId="49" fontId="7" fillId="0" borderId="11" xfId="0" applyNumberFormat="1" applyFont="1" applyFill="1" applyBorder="1" applyAlignment="1">
      <alignment horizontal="left" vertical="center" wrapText="1"/>
    </xf>
    <xf numFmtId="49" fontId="7" fillId="3" borderId="12" xfId="0" applyNumberFormat="1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left" vertical="center" wrapText="1"/>
    </xf>
    <xf numFmtId="49" fontId="13" fillId="0" borderId="13" xfId="0" applyNumberFormat="1" applyFont="1" applyFill="1" applyBorder="1" applyAlignment="1">
      <alignment horizontal="center" vertical="center" wrapText="1"/>
    </xf>
    <xf numFmtId="179" fontId="13" fillId="0" borderId="13" xfId="0" applyNumberFormat="1" applyFont="1" applyFill="1" applyBorder="1" applyAlignment="1">
      <alignment horizontal="center" vertical="center" wrapText="1"/>
    </xf>
    <xf numFmtId="179" fontId="12" fillId="0" borderId="13" xfId="0" applyNumberFormat="1" applyFont="1" applyFill="1" applyBorder="1" applyAlignment="1">
      <alignment horizontal="center" vertical="center" wrapText="1"/>
    </xf>
    <xf numFmtId="177" fontId="14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2   20141110芙蓉嘉苑三期公共部位精装（大堂）" xfId="49"/>
    <cellStyle name="常规_38栋" xfId="50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3B68CF65-1966-4986-9793-097ED8C16B61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CDF0D33F-E4E8-411C-9F6B-413EDC56EF65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tabSelected="1" view="pageBreakPreview" zoomScale="160" zoomScaleNormal="160" workbookViewId="0">
      <selection activeCell="A2" sqref="A2:F2"/>
    </sheetView>
  </sheetViews>
  <sheetFormatPr defaultColWidth="9" defaultRowHeight="13.5" outlineLevelCol="7"/>
  <cols>
    <col min="1" max="1" width="4.65" customWidth="1"/>
    <col min="2" max="2" width="22.9333333333333" style="1" customWidth="1"/>
    <col min="3" max="3" width="24.375" style="1" customWidth="1"/>
    <col min="5" max="5" width="9" style="2"/>
    <col min="6" max="6" width="9.25"/>
    <col min="7" max="7" width="11.1166666666667" style="3" customWidth="1"/>
    <col min="8" max="8" width="23.9166666666667" style="1" customWidth="1"/>
    <col min="9" max="9" width="26.6333333333333" customWidth="1"/>
    <col min="17" max="18" width="12.6333333333333"/>
  </cols>
  <sheetData>
    <row r="1" ht="23.25" spans="1:8">
      <c r="A1" s="4" t="s">
        <v>0</v>
      </c>
      <c r="B1" s="5"/>
      <c r="C1" s="5"/>
      <c r="D1" s="6"/>
      <c r="E1" s="7"/>
      <c r="F1" s="6"/>
      <c r="G1" s="8"/>
      <c r="H1" s="5"/>
    </row>
    <row r="2" ht="22" customHeight="1" spans="1:8">
      <c r="A2" s="9" t="s">
        <v>1</v>
      </c>
      <c r="B2" s="10"/>
      <c r="C2" s="10"/>
      <c r="D2" s="11"/>
      <c r="E2" s="12"/>
      <c r="F2" s="11"/>
      <c r="G2" s="13" t="s">
        <v>2</v>
      </c>
      <c r="H2" s="14"/>
    </row>
    <row r="3" spans="1:8">
      <c r="A3" s="15" t="s">
        <v>3</v>
      </c>
      <c r="B3" s="16" t="s">
        <v>4</v>
      </c>
      <c r="C3" s="16" t="s">
        <v>5</v>
      </c>
      <c r="D3" s="16" t="s">
        <v>6</v>
      </c>
      <c r="E3" s="17" t="s">
        <v>7</v>
      </c>
      <c r="F3" s="18" t="s">
        <v>8</v>
      </c>
      <c r="G3" s="19"/>
      <c r="H3" s="20" t="s">
        <v>9</v>
      </c>
    </row>
    <row r="4" spans="1:8">
      <c r="A4" s="21"/>
      <c r="B4" s="22"/>
      <c r="C4" s="23"/>
      <c r="D4" s="22"/>
      <c r="E4" s="24"/>
      <c r="F4" s="16" t="s">
        <v>10</v>
      </c>
      <c r="G4" s="25" t="s">
        <v>11</v>
      </c>
      <c r="H4" s="20"/>
    </row>
    <row r="5" ht="14.25" spans="1:8">
      <c r="A5" s="26" t="s">
        <v>12</v>
      </c>
      <c r="B5" s="27" t="s">
        <v>13</v>
      </c>
      <c r="C5" s="27"/>
      <c r="D5" s="27"/>
      <c r="E5" s="27"/>
      <c r="F5" s="27"/>
      <c r="G5" s="28"/>
      <c r="H5" s="29"/>
    </row>
    <row r="6" spans="1:8">
      <c r="A6" s="30">
        <v>1</v>
      </c>
      <c r="B6" s="31" t="s">
        <v>14</v>
      </c>
      <c r="C6" s="31" t="s">
        <v>15</v>
      </c>
      <c r="D6" s="32" t="s">
        <v>16</v>
      </c>
      <c r="E6" s="33">
        <v>1</v>
      </c>
      <c r="F6" s="34"/>
      <c r="G6" s="35"/>
      <c r="H6" s="20"/>
    </row>
    <row r="7" ht="21" spans="1:8">
      <c r="A7" s="30">
        <v>2</v>
      </c>
      <c r="B7" s="31" t="s">
        <v>17</v>
      </c>
      <c r="C7" s="31" t="s">
        <v>18</v>
      </c>
      <c r="D7" s="32" t="s">
        <v>19</v>
      </c>
      <c r="E7" s="33">
        <v>28.5</v>
      </c>
      <c r="F7" s="34"/>
      <c r="G7" s="35"/>
      <c r="H7" s="20"/>
    </row>
    <row r="8" spans="1:8">
      <c r="A8" s="30">
        <v>3</v>
      </c>
      <c r="B8" s="31" t="s">
        <v>20</v>
      </c>
      <c r="C8" s="31" t="s">
        <v>21</v>
      </c>
      <c r="D8" s="32" t="s">
        <v>22</v>
      </c>
      <c r="E8" s="33">
        <v>0.95</v>
      </c>
      <c r="F8" s="34"/>
      <c r="G8" s="35"/>
      <c r="H8" s="20"/>
    </row>
    <row r="9" spans="1:8">
      <c r="A9" s="30">
        <v>4</v>
      </c>
      <c r="B9" s="31" t="s">
        <v>23</v>
      </c>
      <c r="C9" s="31" t="s">
        <v>24</v>
      </c>
      <c r="D9" s="32" t="s">
        <v>25</v>
      </c>
      <c r="E9" s="33">
        <v>2</v>
      </c>
      <c r="F9" s="34"/>
      <c r="G9" s="35"/>
      <c r="H9" s="20"/>
    </row>
    <row r="10" ht="21" spans="1:8">
      <c r="A10" s="30">
        <v>5</v>
      </c>
      <c r="B10" s="31" t="s">
        <v>26</v>
      </c>
      <c r="C10" s="31" t="s">
        <v>27</v>
      </c>
      <c r="D10" s="32" t="s">
        <v>16</v>
      </c>
      <c r="E10" s="33">
        <v>1</v>
      </c>
      <c r="F10" s="34"/>
      <c r="G10" s="35"/>
      <c r="H10" s="20"/>
    </row>
    <row r="11" ht="31.5" spans="1:8">
      <c r="A11" s="30">
        <v>6</v>
      </c>
      <c r="B11" s="31" t="s">
        <v>28</v>
      </c>
      <c r="C11" s="31" t="s">
        <v>29</v>
      </c>
      <c r="D11" s="32" t="s">
        <v>16</v>
      </c>
      <c r="E11" s="33">
        <v>1</v>
      </c>
      <c r="F11" s="34"/>
      <c r="G11" s="35"/>
      <c r="H11" s="20"/>
    </row>
    <row r="12" spans="1:8">
      <c r="A12" s="30">
        <v>7</v>
      </c>
      <c r="B12" s="31" t="s">
        <v>30</v>
      </c>
      <c r="C12" s="31" t="s">
        <v>31</v>
      </c>
      <c r="D12" s="32" t="s">
        <v>16</v>
      </c>
      <c r="E12" s="33">
        <v>1</v>
      </c>
      <c r="F12" s="34"/>
      <c r="G12" s="35"/>
      <c r="H12" s="20"/>
    </row>
    <row r="13" spans="1:8">
      <c r="A13" s="30"/>
      <c r="B13" s="22"/>
      <c r="C13" s="23"/>
      <c r="D13" s="22"/>
      <c r="E13" s="24"/>
      <c r="F13" s="16" t="s">
        <v>32</v>
      </c>
      <c r="G13" s="35">
        <f>SUM(G6:G12)</f>
        <v>0</v>
      </c>
      <c r="H13" s="20"/>
    </row>
    <row r="14" ht="14.25" spans="1:8">
      <c r="A14" s="36" t="s">
        <v>33</v>
      </c>
      <c r="B14" s="27" t="s">
        <v>34</v>
      </c>
      <c r="C14" s="27"/>
      <c r="D14" s="27"/>
      <c r="E14" s="27"/>
      <c r="F14" s="27"/>
      <c r="G14" s="28"/>
      <c r="H14" s="29"/>
    </row>
    <row r="15" spans="1:8">
      <c r="A15" s="37" t="s">
        <v>35</v>
      </c>
      <c r="B15" s="38" t="s">
        <v>36</v>
      </c>
      <c r="C15" s="38" t="s">
        <v>37</v>
      </c>
      <c r="D15" s="39" t="s">
        <v>19</v>
      </c>
      <c r="E15" s="40">
        <v>18.5</v>
      </c>
      <c r="F15" s="34"/>
      <c r="G15" s="35"/>
      <c r="H15" s="41"/>
    </row>
    <row r="16" spans="1:8">
      <c r="A16" s="37" t="s">
        <v>38</v>
      </c>
      <c r="B16" s="38" t="s">
        <v>39</v>
      </c>
      <c r="C16" s="38" t="s">
        <v>40</v>
      </c>
      <c r="D16" s="39" t="s">
        <v>41</v>
      </c>
      <c r="E16" s="40">
        <v>2.7</v>
      </c>
      <c r="F16" s="34"/>
      <c r="G16" s="35"/>
      <c r="H16" s="41"/>
    </row>
    <row r="17" ht="21" spans="1:8">
      <c r="A17" s="37" t="s">
        <v>42</v>
      </c>
      <c r="B17" s="38" t="s">
        <v>43</v>
      </c>
      <c r="C17" s="38" t="s">
        <v>44</v>
      </c>
      <c r="D17" s="39" t="s">
        <v>19</v>
      </c>
      <c r="E17" s="40">
        <v>15.5</v>
      </c>
      <c r="F17" s="34"/>
      <c r="G17" s="35"/>
      <c r="H17" s="41"/>
    </row>
    <row r="18" ht="21" spans="1:8">
      <c r="A18" s="37" t="s">
        <v>45</v>
      </c>
      <c r="B18" s="38" t="s">
        <v>46</v>
      </c>
      <c r="C18" s="38" t="s">
        <v>47</v>
      </c>
      <c r="D18" s="39" t="s">
        <v>19</v>
      </c>
      <c r="E18" s="40">
        <v>145</v>
      </c>
      <c r="F18" s="34"/>
      <c r="G18" s="35"/>
      <c r="H18" s="42"/>
    </row>
    <row r="19" spans="1:8">
      <c r="A19" s="37" t="s">
        <v>48</v>
      </c>
      <c r="B19" s="38" t="s">
        <v>49</v>
      </c>
      <c r="C19" s="38" t="s">
        <v>50</v>
      </c>
      <c r="D19" s="39" t="s">
        <v>41</v>
      </c>
      <c r="E19" s="40">
        <v>15.5</v>
      </c>
      <c r="F19" s="34"/>
      <c r="G19" s="35"/>
      <c r="H19" s="42"/>
    </row>
    <row r="20" spans="1:8">
      <c r="A20" s="37" t="s">
        <v>51</v>
      </c>
      <c r="B20" s="31" t="s">
        <v>52</v>
      </c>
      <c r="C20" s="31" t="s">
        <v>53</v>
      </c>
      <c r="D20" s="33" t="s">
        <v>54</v>
      </c>
      <c r="E20" s="33">
        <v>5</v>
      </c>
      <c r="F20" s="35"/>
      <c r="G20" s="35"/>
      <c r="H20" s="43"/>
    </row>
    <row r="21" spans="1:8">
      <c r="A21" s="37"/>
      <c r="B21" s="31"/>
      <c r="C21" s="31"/>
      <c r="D21" s="32"/>
      <c r="E21" s="33"/>
      <c r="F21" s="35" t="s">
        <v>32</v>
      </c>
      <c r="G21" s="44">
        <f>SUM(G15:G20)</f>
        <v>0</v>
      </c>
      <c r="H21" s="42"/>
    </row>
    <row r="22" ht="14.25" spans="1:8">
      <c r="A22" s="36" t="s">
        <v>55</v>
      </c>
      <c r="B22" s="27" t="s">
        <v>56</v>
      </c>
      <c r="C22" s="27"/>
      <c r="D22" s="27"/>
      <c r="E22" s="27"/>
      <c r="F22" s="27"/>
      <c r="G22" s="28"/>
      <c r="H22" s="29"/>
    </row>
    <row r="23" spans="1:8">
      <c r="A23" s="37" t="s">
        <v>35</v>
      </c>
      <c r="B23" s="38" t="s">
        <v>57</v>
      </c>
      <c r="C23" s="38" t="s">
        <v>58</v>
      </c>
      <c r="D23" s="39" t="s">
        <v>19</v>
      </c>
      <c r="E23" s="40">
        <v>28.5</v>
      </c>
      <c r="F23" s="34"/>
      <c r="G23" s="35"/>
      <c r="H23" s="41"/>
    </row>
    <row r="24" spans="1:8">
      <c r="A24" s="37" t="s">
        <v>38</v>
      </c>
      <c r="B24" s="38" t="s">
        <v>59</v>
      </c>
      <c r="C24" s="38" t="s">
        <v>60</v>
      </c>
      <c r="D24" s="39" t="s">
        <v>19</v>
      </c>
      <c r="E24" s="40">
        <v>13.2</v>
      </c>
      <c r="F24" s="34"/>
      <c r="G24" s="35"/>
      <c r="H24" s="42"/>
    </row>
    <row r="25" spans="1:8">
      <c r="A25" s="37" t="s">
        <v>42</v>
      </c>
      <c r="B25" s="38" t="s">
        <v>61</v>
      </c>
      <c r="C25" s="38" t="s">
        <v>62</v>
      </c>
      <c r="D25" s="39" t="s">
        <v>63</v>
      </c>
      <c r="E25" s="40">
        <v>4</v>
      </c>
      <c r="F25" s="34"/>
      <c r="G25" s="35"/>
      <c r="H25" s="42"/>
    </row>
    <row r="26" spans="1:8">
      <c r="A26" s="37" t="s">
        <v>45</v>
      </c>
      <c r="B26" s="38" t="s">
        <v>64</v>
      </c>
      <c r="C26" s="38" t="s">
        <v>65</v>
      </c>
      <c r="D26" s="39" t="s">
        <v>63</v>
      </c>
      <c r="E26" s="40">
        <v>4</v>
      </c>
      <c r="F26" s="34"/>
      <c r="G26" s="35"/>
      <c r="H26" s="42"/>
    </row>
    <row r="27" spans="1:8">
      <c r="A27" s="37" t="s">
        <v>48</v>
      </c>
      <c r="B27" s="38" t="s">
        <v>66</v>
      </c>
      <c r="C27" s="38" t="s">
        <v>67</v>
      </c>
      <c r="D27" s="39" t="s">
        <v>16</v>
      </c>
      <c r="E27" s="40">
        <v>1</v>
      </c>
      <c r="F27" s="34"/>
      <c r="G27" s="35"/>
      <c r="H27" s="42"/>
    </row>
    <row r="28" spans="1:8">
      <c r="A28" s="37" t="s">
        <v>51</v>
      </c>
      <c r="B28" s="38" t="s">
        <v>68</v>
      </c>
      <c r="C28" s="38" t="s">
        <v>69</v>
      </c>
      <c r="D28" s="39" t="s">
        <v>19</v>
      </c>
      <c r="E28" s="40">
        <v>22.5</v>
      </c>
      <c r="F28" s="34"/>
      <c r="G28" s="35"/>
      <c r="H28" s="41"/>
    </row>
    <row r="29" spans="1:8">
      <c r="A29" s="37" t="s">
        <v>70</v>
      </c>
      <c r="B29" s="31" t="s">
        <v>71</v>
      </c>
      <c r="C29" s="31" t="s">
        <v>72</v>
      </c>
      <c r="D29" s="39" t="s">
        <v>19</v>
      </c>
      <c r="E29" s="33">
        <v>16.8</v>
      </c>
      <c r="F29" s="34"/>
      <c r="G29" s="35"/>
      <c r="H29" s="42"/>
    </row>
    <row r="30" spans="1:8">
      <c r="A30" s="37" t="s">
        <v>73</v>
      </c>
      <c r="B30" s="31" t="s">
        <v>74</v>
      </c>
      <c r="C30" s="31" t="s">
        <v>75</v>
      </c>
      <c r="D30" s="32" t="s">
        <v>76</v>
      </c>
      <c r="E30" s="33">
        <v>3</v>
      </c>
      <c r="F30" s="34"/>
      <c r="G30" s="35"/>
      <c r="H30" s="42"/>
    </row>
    <row r="31" spans="1:8">
      <c r="A31" s="37" t="s">
        <v>77</v>
      </c>
      <c r="B31" s="31" t="s">
        <v>78</v>
      </c>
      <c r="C31" s="31" t="s">
        <v>79</v>
      </c>
      <c r="D31" s="32" t="s">
        <v>54</v>
      </c>
      <c r="E31" s="33">
        <v>3</v>
      </c>
      <c r="F31" s="34"/>
      <c r="G31" s="35"/>
      <c r="H31" s="42"/>
    </row>
    <row r="32" spans="1:8">
      <c r="A32" s="37" t="s">
        <v>80</v>
      </c>
      <c r="B32" s="31" t="s">
        <v>81</v>
      </c>
      <c r="C32" s="31" t="s">
        <v>82</v>
      </c>
      <c r="D32" s="32" t="s">
        <v>63</v>
      </c>
      <c r="E32" s="33">
        <v>2</v>
      </c>
      <c r="F32" s="34"/>
      <c r="G32" s="35"/>
      <c r="H32" s="42"/>
    </row>
    <row r="33" spans="1:8">
      <c r="A33" s="37" t="s">
        <v>83</v>
      </c>
      <c r="B33" s="31" t="s">
        <v>84</v>
      </c>
      <c r="C33" s="31" t="s">
        <v>85</v>
      </c>
      <c r="D33" s="32" t="s">
        <v>76</v>
      </c>
      <c r="E33" s="32">
        <v>2</v>
      </c>
      <c r="F33" s="33"/>
      <c r="G33" s="35"/>
      <c r="H33" s="42"/>
    </row>
    <row r="34" spans="1:8">
      <c r="A34" s="37" t="s">
        <v>86</v>
      </c>
      <c r="B34" s="31" t="s">
        <v>87</v>
      </c>
      <c r="C34" s="31" t="s">
        <v>88</v>
      </c>
      <c r="D34" s="32" t="s">
        <v>16</v>
      </c>
      <c r="E34" s="32" t="s">
        <v>35</v>
      </c>
      <c r="F34" s="33"/>
      <c r="G34" s="35"/>
      <c r="H34" s="42"/>
    </row>
    <row r="35" spans="1:8">
      <c r="A35" s="37" t="s">
        <v>89</v>
      </c>
      <c r="B35" s="31" t="s">
        <v>90</v>
      </c>
      <c r="C35" s="31" t="s">
        <v>91</v>
      </c>
      <c r="D35" s="32" t="s">
        <v>92</v>
      </c>
      <c r="E35" s="32">
        <v>2</v>
      </c>
      <c r="F35" s="33"/>
      <c r="G35" s="35"/>
      <c r="H35" s="42"/>
    </row>
    <row r="36" spans="1:8">
      <c r="A36" s="37" t="s">
        <v>93</v>
      </c>
      <c r="B36" s="31" t="s">
        <v>94</v>
      </c>
      <c r="C36" s="31" t="s">
        <v>95</v>
      </c>
      <c r="D36" s="32" t="s">
        <v>76</v>
      </c>
      <c r="E36" s="32" t="s">
        <v>35</v>
      </c>
      <c r="F36" s="33"/>
      <c r="G36" s="35"/>
      <c r="H36" s="42"/>
    </row>
    <row r="37" spans="1:8">
      <c r="A37" s="37" t="s">
        <v>96</v>
      </c>
      <c r="B37" s="31" t="s">
        <v>97</v>
      </c>
      <c r="C37" s="31" t="s">
        <v>98</v>
      </c>
      <c r="D37" s="32" t="s">
        <v>99</v>
      </c>
      <c r="E37" s="32" t="s">
        <v>45</v>
      </c>
      <c r="F37" s="33"/>
      <c r="G37" s="35"/>
      <c r="H37" s="42"/>
    </row>
    <row r="38" spans="1:8">
      <c r="A38" s="37" t="s">
        <v>100</v>
      </c>
      <c r="B38" s="31"/>
      <c r="C38" s="31"/>
      <c r="D38" s="32"/>
      <c r="E38" s="33"/>
      <c r="F38" s="35" t="s">
        <v>32</v>
      </c>
      <c r="G38" s="44">
        <f>SUM(G23:G37)</f>
        <v>0</v>
      </c>
      <c r="H38" s="42"/>
    </row>
    <row r="39" spans="1:8">
      <c r="A39" s="37" t="s">
        <v>101</v>
      </c>
      <c r="B39" s="31"/>
      <c r="C39" s="31"/>
      <c r="D39" s="32"/>
      <c r="E39" s="33"/>
      <c r="F39" s="35" t="s">
        <v>102</v>
      </c>
      <c r="G39" s="45">
        <f>G38+G21+G13</f>
        <v>0</v>
      </c>
      <c r="H39" s="42"/>
    </row>
    <row r="40" ht="14.25" spans="1:8">
      <c r="A40" s="36" t="s">
        <v>103</v>
      </c>
      <c r="B40" s="46" t="s">
        <v>104</v>
      </c>
      <c r="C40" s="31"/>
      <c r="D40" s="32" t="s">
        <v>16</v>
      </c>
      <c r="E40" s="32" t="s">
        <v>35</v>
      </c>
      <c r="F40" s="33"/>
      <c r="G40" s="47"/>
      <c r="H40" s="42"/>
    </row>
    <row r="41" ht="15" spans="1:8">
      <c r="A41" s="48" t="s">
        <v>105</v>
      </c>
      <c r="B41" s="49" t="s">
        <v>106</v>
      </c>
      <c r="D41" s="49"/>
      <c r="E41" s="49"/>
      <c r="F41" s="16"/>
      <c r="G41" s="50">
        <f>(G40+G39)*0.09</f>
        <v>0</v>
      </c>
      <c r="H41" s="51"/>
    </row>
    <row r="42" ht="15" spans="1:8">
      <c r="A42" s="48" t="s">
        <v>107</v>
      </c>
      <c r="B42" s="52" t="s">
        <v>108</v>
      </c>
      <c r="C42" s="46"/>
      <c r="D42" s="46"/>
      <c r="E42" s="46"/>
      <c r="F42" s="46" t="s">
        <v>16</v>
      </c>
      <c r="G42" s="53">
        <f>G41+G40+G39</f>
        <v>0</v>
      </c>
      <c r="H42" s="54"/>
    </row>
    <row r="43" ht="15" spans="1:8">
      <c r="A43" s="48"/>
      <c r="B43" s="55"/>
      <c r="C43" s="55"/>
      <c r="D43" s="56"/>
      <c r="E43" s="57"/>
      <c r="F43" s="58"/>
      <c r="G43" s="59"/>
      <c r="H43" s="60"/>
    </row>
    <row r="44" spans="1:8">
      <c r="A44" s="61"/>
      <c r="B44" s="62"/>
      <c r="C44" s="62"/>
      <c r="D44" s="63"/>
      <c r="E44" s="64"/>
      <c r="F44" s="65"/>
      <c r="G44" s="66"/>
      <c r="H44" s="67"/>
    </row>
  </sheetData>
  <mergeCells count="9">
    <mergeCell ref="A1:H1"/>
    <mergeCell ref="A2:F2"/>
    <mergeCell ref="F3:G3"/>
    <mergeCell ref="A3:A4"/>
    <mergeCell ref="B3:B4"/>
    <mergeCell ref="C3:C4"/>
    <mergeCell ref="D3:D4"/>
    <mergeCell ref="E3:E4"/>
    <mergeCell ref="H3:H4"/>
  </mergeCells>
  <pageMargins left="0.25" right="0.25" top="0.472222222222222" bottom="0.432638888888889" header="0.298611111111111" footer="0.298611111111111"/>
  <pageSetup paperSize="9" scale="88" fitToHeight="0" orientation="portrait"/>
  <headerFooter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装饰工程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Shit man！</cp:lastModifiedBy>
  <dcterms:created xsi:type="dcterms:W3CDTF">2024-11-15T21:41:00Z</dcterms:created>
  <dcterms:modified xsi:type="dcterms:W3CDTF">2025-06-10T08:46:56Z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59A455C6A8BC4CAA8FC4A6C636B42177_13</vt:lpwstr>
  </property>
  <property fmtid="{D5CDD505-2E9C-101B-9397-08002B2CF9AE}" pid="3" name="KSOProductBuildVer">
    <vt:lpwstr>2052-12.1.0.21541</vt:lpwstr>
  </property>
</Properties>
</file>